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6" i="1"/>
  <c r="C9"/>
  <c r="B94"/>
  <c r="B91"/>
  <c r="B78"/>
  <c r="B76"/>
  <c r="B74"/>
  <c r="B70"/>
  <c r="B67"/>
  <c r="B19"/>
  <c r="B102" s="1"/>
  <c r="B72"/>
  <c r="B65"/>
  <c r="B60"/>
  <c r="B52"/>
  <c r="B49"/>
  <c r="B47"/>
  <c r="B44"/>
  <c r="B42"/>
  <c r="B18" l="1"/>
</calcChain>
</file>

<file path=xl/sharedStrings.xml><?xml version="1.0" encoding="utf-8"?>
<sst xmlns="http://schemas.openxmlformats.org/spreadsheetml/2006/main" count="107" uniqueCount="89">
  <si>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</si>
  <si>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</si>
  <si>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</si>
  <si>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</si>
  <si>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</si>
  <si>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</si>
  <si>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</si>
  <si>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</si>
  <si>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04.05.2022.</t>
  </si>
  <si>
    <t>SPIN TR</t>
  </si>
  <si>
    <t>MESOKOMBINAT PROMET DOO LESKOVAC</t>
  </si>
  <si>
    <t>PLATA - 07A</t>
  </si>
  <si>
    <t>ISHRANA - 07D</t>
  </si>
  <si>
    <t>05.05.2022.</t>
  </si>
  <si>
    <t>IZVOD  BR. 81</t>
  </si>
  <si>
    <t>MATERIJALNI I OSTALI TROŠKOVI - 07E I 07F</t>
  </si>
  <si>
    <t>GALEN FOKUS DOO BEOGRAD</t>
  </si>
  <si>
    <t>BELKOM LIFTOVI DOO NIŠ</t>
  </si>
  <si>
    <t>BIGZ OFFICE GROUP doo</t>
  </si>
  <si>
    <t>NATALY DROGERIJA TR NIŠ</t>
  </si>
  <si>
    <t>VITAN GAS DOO NOVI SAD</t>
  </si>
  <si>
    <t>EL-TRA SERVISI DOO BEOGRAD</t>
  </si>
  <si>
    <t>KOMUNALAC VLASOTINCE</t>
  </si>
  <si>
    <t>ZAVOD ZA JAVNO ZDRAVLJE LESKOVAC</t>
  </si>
  <si>
    <t>TINA STR LESKOVAC</t>
  </si>
  <si>
    <t>ATLANTIS d.o.o.</t>
  </si>
  <si>
    <t>VODOVOD</t>
  </si>
  <si>
    <t>AUTOMEHANIČARSKA RADNJA  STOJILJKOVIĆ M</t>
  </si>
  <si>
    <t>OLYMPUS CZECH GROUP S.R.O</t>
  </si>
  <si>
    <t>MEDICINSKI FAKULTET NIŠ</t>
  </si>
  <si>
    <t>DEMOS DOO BATAJNICA-BEOGRAD</t>
  </si>
  <si>
    <t>LA FANTANA DOO BEOGRAD</t>
  </si>
  <si>
    <t>BIT TOTAL HEALTH SOLUTIONS DOO BEOGRAD</t>
  </si>
  <si>
    <t>TELEKOM SRBIJA AD BEOGRAD</t>
  </si>
  <si>
    <t>GRAFIKA GALEB D.O.O.</t>
  </si>
  <si>
    <t>MELISA STR</t>
  </si>
  <si>
    <t>OSTALI TROŠKOVI - 07F - PLAĆANJE SA POZICIJE UPLATA ZA MOBILNI</t>
  </si>
  <si>
    <t>LEKOVI - 071</t>
  </si>
  <si>
    <t>INO-PHARM  DOO BEOGRAD</t>
  </si>
  <si>
    <t>DIJALIZA - 080</t>
  </si>
  <si>
    <t>FARMALOGIST DOO BEOGRAD</t>
  </si>
  <si>
    <t>PREMIUM SURGICAL COMPANY DOO BEOGRAD</t>
  </si>
  <si>
    <t>EUMED DOO BEOGRAD</t>
  </si>
  <si>
    <t>BETAMED</t>
  </si>
  <si>
    <t>MAKLER DOO BEOGRAD</t>
  </si>
  <si>
    <t>TREN DOO NIŠ</t>
  </si>
  <si>
    <t>MAR MEDICA</t>
  </si>
  <si>
    <t>OSTALI UGRADNI MATERIJAL - 084</t>
  </si>
  <si>
    <t>SANITETSKI - 085</t>
  </si>
  <si>
    <t>SANOMED DOO</t>
  </si>
  <si>
    <t>PRIZMA TRADE DOO</t>
  </si>
  <si>
    <t>Malker doo</t>
  </si>
  <si>
    <t>POGREBNI TROŠKOVI - 07G</t>
  </si>
  <si>
    <t>POGREBNI TROŠKOVI - JOVANOVIĆ SAŠA</t>
  </si>
  <si>
    <t>LIST KRALJEVO - UPLATA RATE KREDITA</t>
  </si>
  <si>
    <t>RAZLIKA PREKOVREMENOG RADA - Q916</t>
  </si>
  <si>
    <t>RAZLIKA PREKOVREMENOG RADA 2022-04</t>
  </si>
  <si>
    <t>FAKULTET MEDICINSKIH NAUKA-UNIVERZ. U KRAGUJEVCU</t>
  </si>
  <si>
    <t>SLUŽBENI GLASNIK JP</t>
  </si>
  <si>
    <t>JOVANOVIĆ DUŠAN - UPLATA ZARADE</t>
  </si>
  <si>
    <t>PREVOZ - 07B</t>
  </si>
  <si>
    <t>JOVANOVIĆ DUŠAN - PREVOZ 2022-04 NEDOKUMENTOVANI</t>
  </si>
  <si>
    <t>MESSER TEHNOGAS AD BEOGRAD</t>
  </si>
  <si>
    <t>LEKOVI VAN LISTE LEKOVA - 958 (2021)</t>
  </si>
  <si>
    <t>LEKOVI VAN LISTE LEKOVA - 958 (2022-03)</t>
  </si>
  <si>
    <t>DIREKTNA PLAĆANJA RFZO - LEKOVI 071</t>
  </si>
  <si>
    <t>Sopharma Trading</t>
  </si>
  <si>
    <t>VEGA</t>
  </si>
  <si>
    <t>BEOHEM-3 d.o.o.</t>
  </si>
  <si>
    <t>INPHARM CO DOO</t>
  </si>
  <si>
    <t>INOPHARM</t>
  </si>
  <si>
    <t>ADOC D.O.O. Beograd</t>
  </si>
  <si>
    <t>MEDICA LINEA PHARM DOO</t>
  </si>
  <si>
    <t>SLAVIAMED D.O.O. BEOGRAD</t>
  </si>
  <si>
    <t>Farmalogist</t>
  </si>
  <si>
    <t>Amicus SRB d.o.o.</t>
  </si>
  <si>
    <t>B. Braun RSRB DOO Beograd</t>
  </si>
  <si>
    <t>Boehringer Ingelheim Serbia d.o.o. Beograd</t>
  </si>
  <si>
    <t>PharmaSwiss</t>
  </si>
  <si>
    <t>DIREKTNA PLAĆANJA RFZO - CITOSTATICI 073</t>
  </si>
  <si>
    <t>Yunycom d.o.o.</t>
  </si>
  <si>
    <t>EURODIJAGNOSTIKA DOO</t>
  </si>
  <si>
    <t>Stars Medical doo</t>
  </si>
  <si>
    <t>SUPERLAB DOO</t>
  </si>
  <si>
    <t>Makler d.o.o.</t>
  </si>
  <si>
    <t>Magna Pharmacia</t>
  </si>
  <si>
    <t>TEAMEDICAL doo</t>
  </si>
  <si>
    <t>DIREKTNA PLAĆANJA RFZO - SANITETSKI 085</t>
  </si>
  <si>
    <t>RFZO - LEKOVI VAN LISTE LEKOVA 958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</si>
</sst>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5" fillId="0" borderId="12" xfId="0" applyFont="1" applyBorder="1" applyAlignment="1"/>
    <xf numFmtId="4" fontId="35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2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13</v>
      </c>
    </row>
    <row r="6" spans="1:3">
      <c r="A6" s="3" t="s">
        <v>14</v>
      </c>
    </row>
    <row r="7" spans="1:3">
      <c r="A7" s="7" t="s">
        <v>1</v>
      </c>
      <c r="B7" s="7" t="s">
        <v>13</v>
      </c>
      <c r="C7" s="13">
        <v>726798.78000000305</v>
      </c>
    </row>
    <row r="8" spans="1:3">
      <c r="A8" s="7" t="s">
        <v>2</v>
      </c>
      <c r="B8" s="7" t="s">
        <v>8</v>
      </c>
      <c r="C8" s="13">
        <v>5708682.75</v>
      </c>
    </row>
    <row r="9" spans="1:3">
      <c r="A9" s="7" t="s">
        <v>7</v>
      </c>
      <c r="B9" s="7" t="s">
        <v>13</v>
      </c>
      <c r="C9" s="8">
        <f>100+15600</f>
        <v>15700</v>
      </c>
    </row>
    <row r="10" spans="1:3">
      <c r="A10" s="7" t="s">
        <v>88</v>
      </c>
      <c r="B10" s="7" t="s">
        <v>13</v>
      </c>
      <c r="C10" s="8">
        <v>1043061.48</v>
      </c>
    </row>
    <row r="11" spans="1:3">
      <c r="A11" s="7" t="s">
        <v>88</v>
      </c>
      <c r="B11" s="7" t="s">
        <v>13</v>
      </c>
      <c r="C11" s="8">
        <v>375457.3</v>
      </c>
    </row>
    <row r="12" spans="1:3">
      <c r="A12" s="7" t="s">
        <v>65</v>
      </c>
      <c r="B12" s="7" t="s">
        <v>13</v>
      </c>
      <c r="C12" s="8">
        <v>6716652.9900000002</v>
      </c>
    </row>
    <row r="13" spans="1:3">
      <c r="A13" s="7" t="s">
        <v>79</v>
      </c>
      <c r="B13" s="7" t="s">
        <v>13</v>
      </c>
      <c r="C13" s="8">
        <v>356842.31</v>
      </c>
    </row>
    <row r="14" spans="1:3">
      <c r="A14" s="7" t="s">
        <v>87</v>
      </c>
      <c r="B14" s="7" t="s">
        <v>13</v>
      </c>
      <c r="C14" s="8">
        <v>3020072.16</v>
      </c>
    </row>
    <row r="15" spans="1:3">
      <c r="A15" s="9" t="s">
        <v>6</v>
      </c>
      <c r="B15" s="7" t="s">
        <v>13</v>
      </c>
      <c r="C15" s="10">
        <v>16509670.209999999</v>
      </c>
    </row>
    <row r="16" spans="1:3">
      <c r="A16" s="11"/>
      <c r="B16" s="7"/>
      <c r="C16" s="1">
        <f>C8+C9+C10+C11+C12+C13+C14-C15</f>
        <v>726798.78000000305</v>
      </c>
    </row>
    <row r="17" spans="1:3">
      <c r="A17" s="11"/>
      <c r="C17" s="1"/>
    </row>
    <row r="18" spans="1:3">
      <c r="A18" s="2" t="s">
        <v>3</v>
      </c>
      <c r="B18" s="12" t="str">
        <f>A4</f>
        <v>05.05.2022.</v>
      </c>
    </row>
    <row r="19" spans="1:3">
      <c r="A19" s="18" t="s">
        <v>15</v>
      </c>
      <c r="B19" s="19">
        <f>SUM(B20:B41)</f>
        <v>2334555.17</v>
      </c>
    </row>
    <row r="20" spans="1:3">
      <c r="A20" s="14" t="s">
        <v>16</v>
      </c>
      <c r="B20" s="15">
        <v>50000</v>
      </c>
    </row>
    <row r="21" spans="1:3">
      <c r="A21" s="14" t="s">
        <v>17</v>
      </c>
      <c r="B21" s="15">
        <v>26400</v>
      </c>
    </row>
    <row r="22" spans="1:3">
      <c r="A22" s="14" t="s">
        <v>18</v>
      </c>
      <c r="B22" s="15">
        <v>51361</v>
      </c>
    </row>
    <row r="23" spans="1:3">
      <c r="A23" s="14" t="s">
        <v>19</v>
      </c>
      <c r="B23" s="15">
        <v>251522.8</v>
      </c>
    </row>
    <row r="24" spans="1:3">
      <c r="A24" s="14" t="s">
        <v>20</v>
      </c>
      <c r="B24" s="15">
        <v>50000</v>
      </c>
    </row>
    <row r="25" spans="1:3">
      <c r="A25" s="14" t="s">
        <v>21</v>
      </c>
      <c r="B25" s="15">
        <v>50000</v>
      </c>
    </row>
    <row r="26" spans="1:3">
      <c r="A26" s="14" t="s">
        <v>22</v>
      </c>
      <c r="B26" s="15">
        <v>40000</v>
      </c>
    </row>
    <row r="27" spans="1:3">
      <c r="A27" s="14" t="s">
        <v>23</v>
      </c>
      <c r="B27" s="15">
        <v>107946</v>
      </c>
    </row>
    <row r="28" spans="1:3">
      <c r="A28" s="14" t="s">
        <v>24</v>
      </c>
      <c r="B28" s="15">
        <v>20000</v>
      </c>
    </row>
    <row r="29" spans="1:3">
      <c r="A29" s="14" t="s">
        <v>25</v>
      </c>
      <c r="B29" s="15">
        <v>56961.599999999999</v>
      </c>
    </row>
    <row r="30" spans="1:3">
      <c r="A30" s="14" t="s">
        <v>26</v>
      </c>
      <c r="B30" s="15">
        <v>150000</v>
      </c>
    </row>
    <row r="31" spans="1:3">
      <c r="A31" s="14" t="s">
        <v>27</v>
      </c>
      <c r="B31" s="15">
        <v>109450</v>
      </c>
    </row>
    <row r="32" spans="1:3">
      <c r="A32" s="14" t="s">
        <v>28</v>
      </c>
      <c r="B32" s="15">
        <v>50000</v>
      </c>
    </row>
    <row r="33" spans="1:2">
      <c r="A33" s="14" t="s">
        <v>29</v>
      </c>
      <c r="B33" s="15">
        <v>678750</v>
      </c>
    </row>
    <row r="34" spans="1:2">
      <c r="A34" s="14" t="s">
        <v>30</v>
      </c>
      <c r="B34" s="15">
        <v>39720</v>
      </c>
    </row>
    <row r="35" spans="1:2">
      <c r="A35" s="14" t="s">
        <v>31</v>
      </c>
      <c r="B35" s="15">
        <v>16800</v>
      </c>
    </row>
    <row r="36" spans="1:2">
      <c r="A36" s="14" t="s">
        <v>32</v>
      </c>
      <c r="B36" s="15">
        <v>249600</v>
      </c>
    </row>
    <row r="37" spans="1:2">
      <c r="A37" s="14" t="s">
        <v>33</v>
      </c>
      <c r="B37" s="15">
        <v>101632.77000000002</v>
      </c>
    </row>
    <row r="38" spans="1:2">
      <c r="A38" s="14" t="s">
        <v>34</v>
      </c>
      <c r="B38" s="15">
        <v>155931</v>
      </c>
    </row>
    <row r="39" spans="1:2">
      <c r="A39" s="14" t="s">
        <v>35</v>
      </c>
      <c r="B39" s="15">
        <v>12000</v>
      </c>
    </row>
    <row r="40" spans="1:2">
      <c r="A40" s="14" t="s">
        <v>57</v>
      </c>
      <c r="B40" s="15">
        <v>60000</v>
      </c>
    </row>
    <row r="41" spans="1:2">
      <c r="A41" s="16" t="s">
        <v>58</v>
      </c>
      <c r="B41" s="17">
        <v>6480</v>
      </c>
    </row>
    <row r="42" spans="1:2">
      <c r="A42" s="20" t="s">
        <v>36</v>
      </c>
      <c r="B42" s="21">
        <f>SUM(B43)</f>
        <v>82261.289999999994</v>
      </c>
    </row>
    <row r="43" spans="1:2">
      <c r="A43" s="16" t="s">
        <v>33</v>
      </c>
      <c r="B43" s="17">
        <v>82261.289999999994</v>
      </c>
    </row>
    <row r="44" spans="1:2">
      <c r="A44" s="18" t="s">
        <v>12</v>
      </c>
      <c r="B44" s="19">
        <f>SUM(B45:B46)</f>
        <v>46154.21</v>
      </c>
    </row>
    <row r="45" spans="1:2">
      <c r="A45" s="14" t="s">
        <v>9</v>
      </c>
      <c r="B45" s="15">
        <v>603.76</v>
      </c>
    </row>
    <row r="46" spans="1:2">
      <c r="A46" s="16" t="s">
        <v>10</v>
      </c>
      <c r="B46" s="17">
        <v>45550.45</v>
      </c>
    </row>
    <row r="47" spans="1:2">
      <c r="A47" s="18" t="s">
        <v>37</v>
      </c>
      <c r="B47" s="19">
        <f>SUM(B48)</f>
        <v>30250</v>
      </c>
    </row>
    <row r="48" spans="1:2">
      <c r="A48" s="16" t="s">
        <v>38</v>
      </c>
      <c r="B48" s="17">
        <v>30250</v>
      </c>
    </row>
    <row r="49" spans="1:2">
      <c r="A49" s="18" t="s">
        <v>39</v>
      </c>
      <c r="B49" s="19">
        <f>SUM(B50:B51)</f>
        <v>29224</v>
      </c>
    </row>
    <row r="50" spans="1:2">
      <c r="A50" s="14" t="s">
        <v>19</v>
      </c>
      <c r="B50" s="15">
        <v>7488</v>
      </c>
    </row>
    <row r="51" spans="1:2">
      <c r="A51" s="16" t="s">
        <v>40</v>
      </c>
      <c r="B51" s="17">
        <v>21736</v>
      </c>
    </row>
    <row r="52" spans="1:2">
      <c r="A52" s="18" t="s">
        <v>47</v>
      </c>
      <c r="B52" s="19">
        <f>SUM(B53:B59)</f>
        <v>1157812.6600000001</v>
      </c>
    </row>
    <row r="53" spans="1:2">
      <c r="A53" s="14" t="s">
        <v>41</v>
      </c>
      <c r="B53" s="15">
        <v>147840</v>
      </c>
    </row>
    <row r="54" spans="1:2">
      <c r="A54" s="14" t="s">
        <v>42</v>
      </c>
      <c r="B54" s="15">
        <v>72600</v>
      </c>
    </row>
    <row r="55" spans="1:2">
      <c r="A55" s="14" t="s">
        <v>43</v>
      </c>
      <c r="B55" s="15">
        <v>248688</v>
      </c>
    </row>
    <row r="56" spans="1:2">
      <c r="A56" s="14" t="s">
        <v>44</v>
      </c>
      <c r="B56" s="15">
        <v>467377.9</v>
      </c>
    </row>
    <row r="57" spans="1:2">
      <c r="A57" s="14" t="s">
        <v>45</v>
      </c>
      <c r="B57" s="15">
        <v>28380</v>
      </c>
    </row>
    <row r="58" spans="1:2">
      <c r="A58" s="14" t="s">
        <v>28</v>
      </c>
      <c r="B58" s="15">
        <v>134021.76000000001</v>
      </c>
    </row>
    <row r="59" spans="1:2">
      <c r="A59" s="16" t="s">
        <v>46</v>
      </c>
      <c r="B59" s="17">
        <v>58905</v>
      </c>
    </row>
    <row r="60" spans="1:2">
      <c r="A60" s="18" t="s">
        <v>48</v>
      </c>
      <c r="B60" s="19">
        <f>SUM(B61:B64)</f>
        <v>1061863</v>
      </c>
    </row>
    <row r="61" spans="1:2">
      <c r="A61" s="14" t="s">
        <v>49</v>
      </c>
      <c r="B61" s="15">
        <v>896190</v>
      </c>
    </row>
    <row r="62" spans="1:2">
      <c r="A62" s="14" t="s">
        <v>50</v>
      </c>
      <c r="B62" s="15">
        <v>8658</v>
      </c>
    </row>
    <row r="63" spans="1:2">
      <c r="A63" s="14" t="s">
        <v>40</v>
      </c>
      <c r="B63" s="15">
        <v>15895</v>
      </c>
    </row>
    <row r="64" spans="1:2">
      <c r="A64" s="16" t="s">
        <v>51</v>
      </c>
      <c r="B64" s="17">
        <v>141120</v>
      </c>
    </row>
    <row r="65" spans="1:2">
      <c r="A65" s="18" t="s">
        <v>52</v>
      </c>
      <c r="B65" s="19">
        <f>SUM(B66)</f>
        <v>46533</v>
      </c>
    </row>
    <row r="66" spans="1:2">
      <c r="A66" s="16" t="s">
        <v>53</v>
      </c>
      <c r="B66" s="17">
        <v>46533</v>
      </c>
    </row>
    <row r="67" spans="1:2">
      <c r="A67" s="18" t="s">
        <v>11</v>
      </c>
      <c r="B67" s="19">
        <f>SUM(B68:B69)</f>
        <v>48489.54</v>
      </c>
    </row>
    <row r="68" spans="1:2">
      <c r="A68" s="14" t="s">
        <v>59</v>
      </c>
      <c r="B68" s="15">
        <v>47816.63</v>
      </c>
    </row>
    <row r="69" spans="1:2">
      <c r="A69" s="16" t="s">
        <v>54</v>
      </c>
      <c r="B69" s="17">
        <v>672.91</v>
      </c>
    </row>
    <row r="70" spans="1:2">
      <c r="A70" s="20" t="s">
        <v>60</v>
      </c>
      <c r="B70" s="21">
        <f>SUM(B71)</f>
        <v>1954.29</v>
      </c>
    </row>
    <row r="71" spans="1:2">
      <c r="A71" s="14" t="s">
        <v>61</v>
      </c>
      <c r="B71" s="15">
        <v>1954.29</v>
      </c>
    </row>
    <row r="72" spans="1:2">
      <c r="A72" s="18" t="s">
        <v>55</v>
      </c>
      <c r="B72" s="19">
        <f>SUM(B73)</f>
        <v>158486.81</v>
      </c>
    </row>
    <row r="73" spans="1:2">
      <c r="A73" s="16" t="s">
        <v>56</v>
      </c>
      <c r="B73" s="17">
        <v>158486.81</v>
      </c>
    </row>
    <row r="74" spans="1:2">
      <c r="A74" s="18" t="s">
        <v>63</v>
      </c>
      <c r="B74" s="19">
        <f>SUM(B75)</f>
        <v>1043061.48</v>
      </c>
    </row>
    <row r="75" spans="1:2">
      <c r="A75" s="16" t="s">
        <v>62</v>
      </c>
      <c r="B75" s="17">
        <v>1043061.48</v>
      </c>
    </row>
    <row r="76" spans="1:2">
      <c r="A76" s="18" t="s">
        <v>64</v>
      </c>
      <c r="B76" s="19">
        <f>SUM(B77)</f>
        <v>375457.3</v>
      </c>
    </row>
    <row r="77" spans="1:2">
      <c r="A77" s="16" t="s">
        <v>62</v>
      </c>
      <c r="B77" s="17">
        <v>375457.3</v>
      </c>
    </row>
    <row r="78" spans="1:2">
      <c r="A78" s="18" t="s">
        <v>65</v>
      </c>
      <c r="B78" s="19">
        <f>SUM(B79:B90)</f>
        <v>6716652.9900000002</v>
      </c>
    </row>
    <row r="79" spans="1:2">
      <c r="A79" s="14" t="s">
        <v>66</v>
      </c>
      <c r="B79" s="15">
        <v>660362.19999999995</v>
      </c>
    </row>
    <row r="80" spans="1:2">
      <c r="A80" s="14" t="s">
        <v>67</v>
      </c>
      <c r="B80" s="15">
        <v>1242807.3599999999</v>
      </c>
    </row>
    <row r="81" spans="1:2">
      <c r="A81" s="14" t="s">
        <v>68</v>
      </c>
      <c r="B81" s="15">
        <v>1355750</v>
      </c>
    </row>
    <row r="82" spans="1:2">
      <c r="A82" s="14" t="s">
        <v>69</v>
      </c>
      <c r="B82" s="15">
        <v>1389087.7</v>
      </c>
    </row>
    <row r="83" spans="1:2">
      <c r="A83" s="14" t="s">
        <v>70</v>
      </c>
      <c r="B83" s="15">
        <v>247460.4</v>
      </c>
    </row>
    <row r="84" spans="1:2">
      <c r="A84" s="14" t="s">
        <v>71</v>
      </c>
      <c r="B84" s="15">
        <v>28871.050000000003</v>
      </c>
    </row>
    <row r="85" spans="1:2">
      <c r="A85" s="14" t="s">
        <v>72</v>
      </c>
      <c r="B85" s="15">
        <v>78515.25</v>
      </c>
    </row>
    <row r="86" spans="1:2">
      <c r="A86" s="14" t="s">
        <v>73</v>
      </c>
      <c r="B86" s="15">
        <v>32450</v>
      </c>
    </row>
    <row r="87" spans="1:2">
      <c r="A87" s="14" t="s">
        <v>74</v>
      </c>
      <c r="B87" s="15">
        <v>568378.80000000005</v>
      </c>
    </row>
    <row r="88" spans="1:2">
      <c r="A88" s="14" t="s">
        <v>75</v>
      </c>
      <c r="B88" s="15">
        <v>513182.03</v>
      </c>
    </row>
    <row r="89" spans="1:2">
      <c r="A89" s="14" t="s">
        <v>76</v>
      </c>
      <c r="B89" s="15">
        <v>72270</v>
      </c>
    </row>
    <row r="90" spans="1:2">
      <c r="A90" s="16" t="s">
        <v>77</v>
      </c>
      <c r="B90" s="17">
        <v>527518.19999999995</v>
      </c>
    </row>
    <row r="91" spans="1:2">
      <c r="A91" s="18" t="s">
        <v>79</v>
      </c>
      <c r="B91" s="19">
        <f>SUM(B92:B93)</f>
        <v>356842.31</v>
      </c>
    </row>
    <row r="92" spans="1:2">
      <c r="A92" s="14" t="s">
        <v>78</v>
      </c>
      <c r="B92" s="15">
        <v>200892.23</v>
      </c>
    </row>
    <row r="93" spans="1:2">
      <c r="A93" s="16" t="s">
        <v>74</v>
      </c>
      <c r="B93" s="17">
        <v>155950.07999999999</v>
      </c>
    </row>
    <row r="94" spans="1:2">
      <c r="A94" s="18" t="s">
        <v>87</v>
      </c>
      <c r="B94" s="19">
        <f>SUM(B95:B101)</f>
        <v>3020072.16</v>
      </c>
    </row>
    <row r="95" spans="1:2">
      <c r="A95" s="14" t="s">
        <v>80</v>
      </c>
      <c r="B95" s="15">
        <v>1826898.26</v>
      </c>
    </row>
    <row r="96" spans="1:2">
      <c r="A96" s="14" t="s">
        <v>81</v>
      </c>
      <c r="B96" s="15">
        <v>13724.4</v>
      </c>
    </row>
    <row r="97" spans="1:2">
      <c r="A97" s="14" t="s">
        <v>82</v>
      </c>
      <c r="B97" s="15">
        <v>43840.800000000003</v>
      </c>
    </row>
    <row r="98" spans="1:2">
      <c r="A98" s="14" t="s">
        <v>83</v>
      </c>
      <c r="B98" s="15">
        <v>68400</v>
      </c>
    </row>
    <row r="99" spans="1:2">
      <c r="A99" s="14" t="s">
        <v>84</v>
      </c>
      <c r="B99" s="15">
        <v>874344.7</v>
      </c>
    </row>
    <row r="100" spans="1:2">
      <c r="A100" s="14" t="s">
        <v>85</v>
      </c>
      <c r="B100" s="15">
        <v>120000</v>
      </c>
    </row>
    <row r="101" spans="1:2">
      <c r="A101" s="16" t="s">
        <v>86</v>
      </c>
      <c r="B101" s="17">
        <v>72864</v>
      </c>
    </row>
    <row r="102" spans="1:2">
      <c r="B102" s="1">
        <f>B19+B42+B44+B47+B49+B52+B60+B65+B67+B70+B72+B74+B76+B78+B91+B94</f>
        <v>16509670.209999999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2022-05-04T05:12:37Z</cp:lastPrinted>
  <dcterms:created xsi:type="dcterms:W3CDTF">2009-03-09T09:27:50Z</dcterms:created>
  <dcterms:modified xsi:type="dcterms:W3CDTF">2022-05-05T11:19:09Z</dcterms:modified>
</cp:coreProperties>
</file>